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firstSheet="1" activeTab="6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<sst xmlns="http://schemas.openxmlformats.org/spreadsheetml/2006/main" count="728" uniqueCount="67">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</sst>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17" sqref="U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91" sqref="N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0</v>
      </c>
      <c r="C7" s="72">
        <v>89407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50622.82557000001</v>
      </c>
      <c r="C8" s="40">
        <v>20735.2</v>
      </c>
      <c r="D8" s="43">
        <v>14989.5</v>
      </c>
      <c r="E8" s="55">
        <v>5765.7</v>
      </c>
      <c r="F8" s="55">
        <v>2960.08</v>
      </c>
      <c r="G8" s="55">
        <v>5276.9</v>
      </c>
      <c r="H8" s="55">
        <v>5518.09</v>
      </c>
      <c r="I8" s="55">
        <v>10202.4</v>
      </c>
      <c r="J8" s="56">
        <v>3228.65557</v>
      </c>
      <c r="K8" s="55">
        <v>2681.5</v>
      </c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162214.40000000002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5306.45</v>
      </c>
      <c r="J9" s="24">
        <f t="shared" si="0"/>
        <v>2105.2799999999997</v>
      </c>
      <c r="K9" s="24">
        <f t="shared" si="0"/>
        <v>16803.999999999996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39310.13</v>
      </c>
      <c r="AG9" s="50">
        <f>AG10+AG15+AG24+AG33+AG47+AG52+AG54+AG61+AG62+AG71+AG72+AG76+AG88+AG81+AG83+AG82+AG69+AG89+AG91+AG90+AG70+AG40+AG92</f>
        <v>212723.96999999997</v>
      </c>
      <c r="AH9" s="49"/>
      <c r="AI9" s="49"/>
    </row>
    <row r="10" spans="1:33" ht="15.75">
      <c r="A10" s="4" t="s">
        <v>4</v>
      </c>
      <c r="B10" s="22">
        <v>13353.2</v>
      </c>
      <c r="C10" s="22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4765.7</v>
      </c>
      <c r="AG10" s="27">
        <f>B10+C10-AF10</f>
        <v>36301.3</v>
      </c>
    </row>
    <row r="11" spans="1:33" ht="15.75">
      <c r="A11" s="3" t="s">
        <v>5</v>
      </c>
      <c r="B11" s="22">
        <v>12774.2</v>
      </c>
      <c r="C11" s="22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4455.7</v>
      </c>
      <c r="AG11" s="27">
        <f>B11+C11-AF11</f>
        <v>33495.5</v>
      </c>
    </row>
    <row r="12" spans="1:33" ht="15.75">
      <c r="A12" s="3" t="s">
        <v>2</v>
      </c>
      <c r="B12" s="36">
        <v>67.6</v>
      </c>
      <c r="C12" s="22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65.1</v>
      </c>
      <c r="AG12" s="27">
        <f>B12+C12-AF12</f>
        <v>491.4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511.4</v>
      </c>
      <c r="C14" s="22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244.89999999999986</v>
      </c>
      <c r="AG14" s="27">
        <f>AG10-AG11-AG12-AG13</f>
        <v>2314.400000000003</v>
      </c>
    </row>
    <row r="15" spans="1:33" ht="15" customHeight="1">
      <c r="A15" s="4" t="s">
        <v>6</v>
      </c>
      <c r="B15" s="22">
        <v>29051.9</v>
      </c>
      <c r="C15" s="22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1956.5</v>
      </c>
      <c r="AG15" s="27">
        <f aca="true" t="shared" si="3" ref="AG15:AG31">B15+C15-AF15</f>
        <v>57732.2</v>
      </c>
    </row>
    <row r="16" spans="1:34" s="70" customFormat="1" ht="15" customHeight="1">
      <c r="A16" s="65" t="s">
        <v>38</v>
      </c>
      <c r="B16" s="66">
        <v>9733.4</v>
      </c>
      <c r="C16" s="66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21089</v>
      </c>
      <c r="AH16" s="75"/>
    </row>
    <row r="17" spans="1:34" ht="15.75">
      <c r="A17" s="3" t="s">
        <v>5</v>
      </c>
      <c r="B17" s="22">
        <v>22985.1</v>
      </c>
      <c r="C17" s="22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1006.2</v>
      </c>
      <c r="AG17" s="27">
        <f t="shared" si="3"/>
        <v>41422.8</v>
      </c>
      <c r="AH17" s="6"/>
    </row>
    <row r="18" spans="1:33" ht="15.75">
      <c r="A18" s="3" t="s">
        <v>3</v>
      </c>
      <c r="B18" s="22">
        <v>3.5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</row>
    <row r="19" spans="1:33" ht="15.75">
      <c r="A19" s="3" t="s">
        <v>1</v>
      </c>
      <c r="B19" s="22">
        <v>656.6</v>
      </c>
      <c r="C19" s="22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161.89999999999998</v>
      </c>
      <c r="AG19" s="27">
        <f t="shared" si="3"/>
        <v>916.1</v>
      </c>
    </row>
    <row r="20" spans="1:33" ht="15.75">
      <c r="A20" s="3" t="s">
        <v>2</v>
      </c>
      <c r="B20" s="22">
        <v>2177.1</v>
      </c>
      <c r="C20" s="22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372.5</v>
      </c>
      <c r="AG20" s="27">
        <f t="shared" si="3"/>
        <v>7747.6</v>
      </c>
    </row>
    <row r="21" spans="1:33" ht="15.75">
      <c r="A21" s="3" t="s">
        <v>16</v>
      </c>
      <c r="B21" s="22">
        <v>946.5</v>
      </c>
      <c r="C21" s="22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60.9</v>
      </c>
      <c r="AG21" s="27">
        <f t="shared" si="3"/>
        <v>1442.5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2283.1000000000026</v>
      </c>
      <c r="C23" s="22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355.00000000000006</v>
      </c>
      <c r="AG23" s="27">
        <f t="shared" si="3"/>
        <v>6174.4000000000015</v>
      </c>
    </row>
    <row r="24" spans="1:33" ht="15" customHeight="1">
      <c r="A24" s="4" t="s">
        <v>7</v>
      </c>
      <c r="B24" s="22">
        <v>33135.2</v>
      </c>
      <c r="C24" s="22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12080.099999999999</v>
      </c>
      <c r="AG24" s="27">
        <f t="shared" si="3"/>
        <v>35828.6</v>
      </c>
    </row>
    <row r="25" spans="1:34" s="70" customFormat="1" ht="15" customHeight="1">
      <c r="A25" s="65" t="s">
        <v>39</v>
      </c>
      <c r="B25" s="66">
        <v>19856.4</v>
      </c>
      <c r="C25" s="66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11347.300000000001</v>
      </c>
      <c r="AG25" s="71">
        <f t="shared" si="3"/>
        <v>12067.500000000002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D32">B24</f>
        <v>33135.2</v>
      </c>
      <c r="C32" s="22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12080.099999999999</v>
      </c>
      <c r="AG32" s="27">
        <f>AG24</f>
        <v>35828.6</v>
      </c>
    </row>
    <row r="33" spans="1:33" ht="15" customHeight="1">
      <c r="A33" s="4" t="s">
        <v>8</v>
      </c>
      <c r="B33" s="22">
        <v>1247.6</v>
      </c>
      <c r="C33" s="22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139.2</v>
      </c>
      <c r="AG33" s="27">
        <f aca="true" t="shared" si="6" ref="AG33:AG38">B33+C33-AF33</f>
        <v>2814.2</v>
      </c>
    </row>
    <row r="34" spans="1:33" ht="15.75">
      <c r="A34" s="3" t="s">
        <v>5</v>
      </c>
      <c r="B34" s="22">
        <v>221.2</v>
      </c>
      <c r="C34" s="22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45.9</v>
      </c>
      <c r="AG34" s="27">
        <f t="shared" si="6"/>
        <v>222.19999999999996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3.9</v>
      </c>
      <c r="C36" s="22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1.9</v>
      </c>
      <c r="AG36" s="27">
        <f t="shared" si="6"/>
        <v>15.6</v>
      </c>
    </row>
    <row r="37" spans="1:33" ht="15.75">
      <c r="A37" s="3" t="s">
        <v>16</v>
      </c>
      <c r="B37" s="22">
        <v>1000</v>
      </c>
      <c r="C37" s="22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22.499999999999886</v>
      </c>
      <c r="C39" s="22">
        <f t="shared" si="7"/>
        <v>180.29999999999995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1.5999999999999943</v>
      </c>
      <c r="AG39" s="27">
        <f>AG33-AG34-AG36-AG38-AG35-AG37</f>
        <v>201.20000000000005</v>
      </c>
    </row>
    <row r="40" spans="1:33" ht="15" customHeight="1">
      <c r="A40" s="4" t="s">
        <v>29</v>
      </c>
      <c r="B40" s="22">
        <v>993.2</v>
      </c>
      <c r="C40" s="22">
        <v>170.6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1163.8</v>
      </c>
    </row>
    <row r="41" spans="1:34" ht="15.75">
      <c r="A41" s="3" t="s">
        <v>5</v>
      </c>
      <c r="B41" s="22">
        <v>952.1</v>
      </c>
      <c r="C41" s="22">
        <v>42.7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994.8000000000001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9.7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17.7</v>
      </c>
    </row>
    <row r="44" spans="1:33" ht="15.75">
      <c r="A44" s="3" t="s">
        <v>2</v>
      </c>
      <c r="B44" s="22">
        <v>5.4</v>
      </c>
      <c r="C44" s="22">
        <v>108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113.4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27.700000000000024</v>
      </c>
      <c r="C46" s="22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37.89999999999989</v>
      </c>
    </row>
    <row r="47" spans="1:33" ht="17.25" customHeight="1">
      <c r="A47" s="4" t="s">
        <v>43</v>
      </c>
      <c r="B47" s="36">
        <v>804.1</v>
      </c>
      <c r="C47" s="22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264</v>
      </c>
      <c r="AG47" s="27">
        <f>B47+C47-AF47</f>
        <v>2139.7</v>
      </c>
    </row>
    <row r="48" spans="1:33" ht="15.75">
      <c r="A48" s="3" t="s">
        <v>5</v>
      </c>
      <c r="B48" s="22">
        <v>0</v>
      </c>
      <c r="C48" s="22">
        <v>41</v>
      </c>
      <c r="D48" s="22"/>
      <c r="E48" s="28"/>
      <c r="F48" s="28"/>
      <c r="G48" s="28">
        <v>15.7</v>
      </c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34</v>
      </c>
      <c r="AG48" s="27">
        <f>B48+C48-AF48</f>
        <v>7</v>
      </c>
    </row>
    <row r="49" spans="1:33" ht="15.75">
      <c r="A49" s="3" t="s">
        <v>16</v>
      </c>
      <c r="B49" s="22">
        <v>631.4</v>
      </c>
      <c r="C49" s="22">
        <v>1233.4</v>
      </c>
      <c r="D49" s="22"/>
      <c r="E49" s="22"/>
      <c r="F49" s="22"/>
      <c r="G49" s="22"/>
      <c r="H49" s="22">
        <v>140</v>
      </c>
      <c r="I49" s="22">
        <v>40.1</v>
      </c>
      <c r="J49" s="26">
        <v>6</v>
      </c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186.1</v>
      </c>
      <c r="AG49" s="27">
        <f>B49+C49-AF49</f>
        <v>1678.7000000000003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172.70000000000005</v>
      </c>
      <c r="C51" s="22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43.89999999999999</v>
      </c>
      <c r="AG51" s="27">
        <f>AG47-AG49-AG48</f>
        <v>453.99999999999955</v>
      </c>
    </row>
    <row r="52" spans="1:33" ht="15" customHeight="1">
      <c r="A52" s="4" t="s">
        <v>0</v>
      </c>
      <c r="B52" s="22">
        <v>5645.4</v>
      </c>
      <c r="C52" s="22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3192.3999999999996</v>
      </c>
      <c r="AG52" s="27">
        <f aca="true" t="shared" si="12" ref="AG52:AG59">B52+C52-AF52</f>
        <v>4603.2</v>
      </c>
    </row>
    <row r="53" spans="1:33" ht="15" customHeight="1">
      <c r="A53" s="3" t="s">
        <v>2</v>
      </c>
      <c r="B53" s="22">
        <v>748.7</v>
      </c>
      <c r="C53" s="22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89.7</v>
      </c>
      <c r="AG53" s="27">
        <f t="shared" si="12"/>
        <v>784.3</v>
      </c>
    </row>
    <row r="54" spans="1:34" ht="15.75">
      <c r="A54" s="4" t="s">
        <v>9</v>
      </c>
      <c r="B54" s="44">
        <v>2543.1</v>
      </c>
      <c r="C54" s="22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1106.8</v>
      </c>
      <c r="AG54" s="22">
        <f t="shared" si="12"/>
        <v>3316.8</v>
      </c>
      <c r="AH54" s="6"/>
    </row>
    <row r="55" spans="1:34" ht="15.75">
      <c r="A55" s="3" t="s">
        <v>5</v>
      </c>
      <c r="B55" s="22">
        <v>2002</v>
      </c>
      <c r="C55" s="22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883.1</v>
      </c>
      <c r="AG55" s="22">
        <f t="shared" si="12"/>
        <v>2122.4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</v>
      </c>
      <c r="C57" s="22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11.5</v>
      </c>
      <c r="AG57" s="22">
        <f t="shared" si="12"/>
        <v>112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511.0999999999999</v>
      </c>
      <c r="C60" s="22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212.19999999999993</v>
      </c>
      <c r="AG60" s="22">
        <f>AG54-AG55-AG57-AG59-AG56-AG58</f>
        <v>1082.4</v>
      </c>
    </row>
    <row r="61" spans="1:33" ht="15" customHeight="1">
      <c r="A61" s="4" t="s">
        <v>10</v>
      </c>
      <c r="B61" s="22">
        <v>464.2</v>
      </c>
      <c r="C61" s="22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62.2</v>
      </c>
      <c r="AG61" s="22">
        <f aca="true" t="shared" si="15" ref="AG61:AG67">B61+C61-AF61</f>
        <v>658.8999999999999</v>
      </c>
    </row>
    <row r="62" spans="1:33" ht="15" customHeight="1">
      <c r="A62" s="4" t="s">
        <v>11</v>
      </c>
      <c r="B62" s="22">
        <v>1330.4</v>
      </c>
      <c r="C62" s="22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679.3</v>
      </c>
      <c r="AG62" s="22">
        <f t="shared" si="15"/>
        <v>1777.8000000000004</v>
      </c>
    </row>
    <row r="63" spans="1:34" ht="15.75">
      <c r="A63" s="3" t="s">
        <v>5</v>
      </c>
      <c r="B63" s="22">
        <v>988.1</v>
      </c>
      <c r="C63" s="22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386.5</v>
      </c>
      <c r="AG63" s="22">
        <f t="shared" si="15"/>
        <v>1187.4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51.8</v>
      </c>
      <c r="C65" s="22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8.1</v>
      </c>
      <c r="AG65" s="22">
        <f t="shared" si="15"/>
        <v>137.5</v>
      </c>
      <c r="AH65" s="6"/>
    </row>
    <row r="66" spans="1:33" ht="15.75">
      <c r="A66" s="3" t="s">
        <v>2</v>
      </c>
      <c r="B66" s="22">
        <v>13.4</v>
      </c>
      <c r="C66" s="22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1.3</v>
      </c>
      <c r="AG66" s="22">
        <f t="shared" si="15"/>
        <v>83.00000000000001</v>
      </c>
    </row>
    <row r="67" spans="1:33" ht="15.75">
      <c r="A67" s="3" t="s">
        <v>16</v>
      </c>
      <c r="B67" s="22">
        <v>43.2</v>
      </c>
      <c r="C67" s="22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46.5</v>
      </c>
    </row>
    <row r="68" spans="1:33" ht="15.75">
      <c r="A68" s="3" t="s">
        <v>23</v>
      </c>
      <c r="B68" s="22">
        <f aca="true" t="shared" si="16" ref="B68:AD68">B62-B63-B66-B67-B65-B64</f>
        <v>233.9000000000001</v>
      </c>
      <c r="C68" s="22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283.4</v>
      </c>
      <c r="AG68" s="22">
        <f>AG62-AG63-AG66-AG67-AG65-AG64</f>
        <v>323.4000000000003</v>
      </c>
    </row>
    <row r="69" spans="1:33" ht="31.5">
      <c r="A69" s="4" t="s">
        <v>46</v>
      </c>
      <c r="B69" s="22">
        <v>3109.6</v>
      </c>
      <c r="C69" s="22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1902.6</v>
      </c>
      <c r="AG69" s="30">
        <f aca="true" t="shared" si="17" ref="AG69:AG92">B69+C69-AF69</f>
        <v>1430.5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748.2</v>
      </c>
      <c r="AG71" s="30">
        <f t="shared" si="17"/>
        <v>585.5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970.1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192.94</v>
      </c>
      <c r="AG72" s="30">
        <f t="shared" si="17"/>
        <v>4705.76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1056.8999999999999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347.40000000000003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106.1</v>
      </c>
      <c r="AG76" s="30">
        <f t="shared" si="17"/>
        <v>232.50000000000003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45.8</v>
      </c>
      <c r="AG77" s="30">
        <f t="shared" si="17"/>
        <v>75.5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3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229.4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2663</v>
      </c>
      <c r="C89" s="22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862.9</v>
      </c>
      <c r="AG89" s="22">
        <f t="shared" si="17"/>
        <v>2891.2999999999997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v>63221.7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2897.95</v>
      </c>
      <c r="J92" s="22">
        <v>282.54</v>
      </c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10432.19</v>
      </c>
      <c r="AG92" s="22">
        <f t="shared" si="17"/>
        <v>52789.509999999995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162214.40000000002</v>
      </c>
      <c r="C94" s="42">
        <f t="shared" si="18"/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5306.45</v>
      </c>
      <c r="J94" s="42">
        <f t="shared" si="18"/>
        <v>2105.2799999999997</v>
      </c>
      <c r="K94" s="42">
        <f t="shared" si="18"/>
        <v>16803.999999999996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39310.13</v>
      </c>
      <c r="AG94" s="58">
        <f>AG10+AG15+AG24+AG33+AG47+AG52+AG54+AG61+AG62+AG69+AG71+AG72+AG76+AG81+AG82+AG83+AG88+AG89+AG90+AG91+AG70+AG40+AG92</f>
        <v>212723.96999999997</v>
      </c>
    </row>
    <row r="95" spans="1:33" ht="15.75">
      <c r="A95" s="3" t="s">
        <v>5</v>
      </c>
      <c r="B95" s="22">
        <f aca="true" t="shared" si="19" ref="B95:AD95">B11+B17+B26+B34+B55+B63+B73+B41+B77+B48</f>
        <v>40043.2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206.7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6857.200000000001</v>
      </c>
      <c r="AG95" s="27">
        <f>B95+C95-AF95</f>
        <v>79527.6</v>
      </c>
    </row>
    <row r="96" spans="1:33" ht="15.75">
      <c r="A96" s="3" t="s">
        <v>2</v>
      </c>
      <c r="B96" s="22">
        <f aca="true" t="shared" si="20" ref="B96:AD96">B12+B20+B29+B36+B57+B66+B44+B80+B74+B53</f>
        <v>3146.8999999999996</v>
      </c>
      <c r="C96" s="22">
        <f t="shared" si="20"/>
        <v>7805.6</v>
      </c>
      <c r="D96" s="22">
        <f t="shared" si="20"/>
        <v>0</v>
      </c>
      <c r="E96" s="22">
        <f t="shared" si="20"/>
        <v>114.7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162.4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542.3</v>
      </c>
      <c r="AG96" s="27">
        <f>B96+C96-AF96</f>
        <v>10410.2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716.4</v>
      </c>
      <c r="C98" s="22">
        <f t="shared" si="22"/>
        <v>865.4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169.99999999999997</v>
      </c>
      <c r="AG98" s="27">
        <f>B98+C98-AF98</f>
        <v>1411.8</v>
      </c>
    </row>
    <row r="99" spans="1:33" ht="15.75">
      <c r="A99" s="3" t="s">
        <v>16</v>
      </c>
      <c r="B99" s="22">
        <f aca="true" t="shared" si="23" ref="B99:X99">B21+B30+B49+B37+B58+B13+B75+B67</f>
        <v>2677.9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50.5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336.8</v>
      </c>
      <c r="AG99" s="27">
        <f>B99+C99-AF99</f>
        <v>5549.8</v>
      </c>
    </row>
    <row r="100" spans="1:33" ht="12.75">
      <c r="A100" s="1" t="s">
        <v>35</v>
      </c>
      <c r="B100" s="2">
        <f aca="true" t="shared" si="25" ref="B100:AD100">B94-B95-B96-B97-B98-B99</f>
        <v>115626.50000000004</v>
      </c>
      <c r="C100" s="2">
        <f t="shared" si="25"/>
        <v>31573.100000000002</v>
      </c>
      <c r="D100" s="2">
        <f t="shared" si="25"/>
        <v>1003.2</v>
      </c>
      <c r="E100" s="2">
        <f t="shared" si="25"/>
        <v>2566.2000000000003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5078.85</v>
      </c>
      <c r="J100" s="2">
        <f t="shared" si="25"/>
        <v>456.17999999999967</v>
      </c>
      <c r="K100" s="2">
        <f t="shared" si="25"/>
        <v>12799.899999999996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31403.829999999998</v>
      </c>
      <c r="AG100" s="2">
        <f>AG94-AG95-AG96-AG97-AG98-AG99</f>
        <v>115795.76999999996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2017-06-29T11:14:46Z</cp:lastPrinted>
  <dcterms:created xsi:type="dcterms:W3CDTF">2002-11-05T08:53:00Z</dcterms:created>
  <dcterms:modified xsi:type="dcterms:W3CDTF">2017-07-12T10:54:11Z</dcterms:modified>
  <cp:category/>
  <cp:version/>
  <cp:contentType/>
  <cp:contentStatus/>
</cp:coreProperties>
</file>